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kavteladze\Desktop\"/>
    </mc:Choice>
  </mc:AlternateContent>
  <bookViews>
    <workbookView xWindow="0" yWindow="0" windowWidth="28800" windowHeight="11745" activeTab="1"/>
  </bookViews>
  <sheets>
    <sheet name="Sheet" sheetId="1" r:id="rId1"/>
    <sheet name="Sheet1" sheetId="2" r:id="rId2"/>
  </sheets>
  <definedNames>
    <definedName name="_xlnm._FilterDatabase" localSheetId="0" hidden="1">Sheet!$A$2:$T$8</definedName>
  </definedNames>
  <calcPr calcId="152511"/>
</workbook>
</file>

<file path=xl/calcChain.xml><?xml version="1.0" encoding="utf-8"?>
<calcChain xmlns="http://schemas.openxmlformats.org/spreadsheetml/2006/main">
  <c r="M8" i="2" l="1"/>
  <c r="J4" i="2"/>
  <c r="J5" i="2"/>
  <c r="J6" i="2"/>
  <c r="J7" i="2"/>
  <c r="J8" i="2"/>
  <c r="J3" i="2"/>
  <c r="F8" i="2"/>
  <c r="F3" i="2"/>
  <c r="L9" i="1" l="1"/>
  <c r="K9" i="1"/>
  <c r="I9" i="1"/>
</calcChain>
</file>

<file path=xl/sharedStrings.xml><?xml version="1.0" encoding="utf-8"?>
<sst xmlns="http://schemas.openxmlformats.org/spreadsheetml/2006/main" count="96" uniqueCount="47">
  <si>
    <t>ეპკლუსა</t>
  </si>
  <si>
    <t>YNHGD1</t>
  </si>
  <si>
    <t>შპს „ფსიქიკური ჯანმრთელობის და ნარკომანიის პრევენციის ცენტრი“(ცენტრალური საწყობი)</t>
  </si>
  <si>
    <t>ტაბლეტი</t>
  </si>
  <si>
    <t>კოლოფი</t>
  </si>
  <si>
    <t>0000000007Nq</t>
  </si>
  <si>
    <t>თარო_1</t>
  </si>
  <si>
    <t>უსასყიდლო</t>
  </si>
  <si>
    <t>YNHGD</t>
  </si>
  <si>
    <t>000000000eCB</t>
  </si>
  <si>
    <t>ჰარვონი</t>
  </si>
  <si>
    <t>5589103V3D</t>
  </si>
  <si>
    <t>ფლაკონი</t>
  </si>
  <si>
    <t>000000000eCy</t>
  </si>
  <si>
    <t>თარო</t>
  </si>
  <si>
    <t>შესყიდვები</t>
  </si>
  <si>
    <t>000000000eCC</t>
  </si>
  <si>
    <t>000000000eCA</t>
  </si>
  <si>
    <t>000000000084</t>
  </si>
  <si>
    <r>
      <rPr>
        <b/>
        <sz val="11"/>
        <rFont val="Calibri"/>
        <family val="2"/>
      </rPr>
      <t>საქონ. დასახ. ქართ.</t>
    </r>
  </si>
  <si>
    <r>
      <rPr>
        <b/>
        <sz val="11"/>
        <rFont val="Calibri"/>
        <family val="2"/>
      </rPr>
      <t>სერიული ნომერი</t>
    </r>
  </si>
  <si>
    <r>
      <rPr>
        <b/>
        <sz val="11"/>
        <rFont val="Calibri"/>
        <family val="2"/>
      </rPr>
      <t>ვარგ. ვადა</t>
    </r>
  </si>
  <si>
    <r>
      <rPr>
        <b/>
        <sz val="11"/>
        <rFont val="Calibri"/>
        <family val="2"/>
      </rPr>
      <t>ფასი</t>
    </r>
  </si>
  <si>
    <r>
      <rPr>
        <b/>
        <sz val="11"/>
        <rFont val="Calibri"/>
        <family val="2"/>
      </rPr>
      <t>ნაშთი დასაწყისში</t>
    </r>
  </si>
  <si>
    <r>
      <rPr>
        <b/>
        <sz val="11"/>
        <rFont val="Calibri"/>
        <family val="2"/>
      </rPr>
      <t>ჯამური ფასი დასაწყისში</t>
    </r>
  </si>
  <si>
    <r>
      <rPr>
        <b/>
        <sz val="11"/>
        <rFont val="Calibri"/>
        <family val="2"/>
      </rPr>
      <t>საძ. პერიოდში მიღ. რაოდ. დოზ.</t>
    </r>
  </si>
  <si>
    <r>
      <rPr>
        <b/>
        <sz val="11"/>
        <rFont val="Calibri"/>
        <family val="2"/>
      </rPr>
      <t>თანხა ჯამურად</t>
    </r>
  </si>
  <si>
    <r>
      <rPr>
        <b/>
        <sz val="11"/>
        <rFont val="Calibri"/>
        <family val="2"/>
      </rPr>
      <t>საძ. პერიოდში გაც. რაოდ. დოზ.</t>
    </r>
  </si>
  <si>
    <r>
      <rPr>
        <b/>
        <sz val="11"/>
        <rFont val="Calibri"/>
        <family val="2"/>
      </rPr>
      <t>ნაშთი დოზ. ბოლოს</t>
    </r>
  </si>
  <si>
    <r>
      <rPr>
        <b/>
        <sz val="11"/>
        <rFont val="Calibri"/>
        <family val="2"/>
      </rPr>
      <t>ნაშთი ბოლოს</t>
    </r>
  </si>
  <si>
    <r>
      <rPr>
        <b/>
        <sz val="11"/>
        <rFont val="Calibri"/>
        <family val="2"/>
      </rPr>
      <t>ჯამური ფასი ბოლოს</t>
    </r>
  </si>
  <si>
    <r>
      <rPr>
        <b/>
        <sz val="11"/>
        <rFont val="Calibri"/>
        <family val="2"/>
      </rPr>
      <t>საწყობის დასახელება</t>
    </r>
  </si>
  <si>
    <r>
      <rPr>
        <b/>
        <sz val="11"/>
        <rFont val="Calibri"/>
        <family val="2"/>
      </rPr>
      <t>ზომის ერთეული</t>
    </r>
  </si>
  <si>
    <r>
      <rPr>
        <b/>
        <sz val="11"/>
        <rFont val="Calibri"/>
        <family val="2"/>
      </rPr>
      <t>შეფუთვა</t>
    </r>
  </si>
  <si>
    <r>
      <rPr>
        <b/>
        <sz val="11"/>
        <rFont val="Calibri"/>
        <family val="2"/>
      </rPr>
      <t>პარტიის უნიკალური კოდი</t>
    </r>
  </si>
  <si>
    <r>
      <rPr>
        <b/>
        <sz val="11"/>
        <rFont val="Calibri"/>
        <family val="2"/>
      </rPr>
      <t>თაროს დასახელება</t>
    </r>
  </si>
  <si>
    <r>
      <rPr>
        <b/>
        <sz val="11"/>
        <rFont val="Calibri"/>
        <family val="2"/>
      </rPr>
      <t>ხარჯვის ერთეული</t>
    </r>
  </si>
  <si>
    <r>
      <rPr>
        <b/>
        <sz val="11"/>
        <rFont val="Calibri"/>
        <family val="2"/>
      </rPr>
      <t>წყარო</t>
    </r>
  </si>
  <si>
    <r>
      <rPr>
        <b/>
        <sz val="11"/>
        <rFont val="Calibri"/>
        <family val="2"/>
      </rPr>
      <t>ზედნადების ნომერი</t>
    </r>
  </si>
  <si>
    <t>2019 წლის 27 ივნისის მდგომარეობით</t>
  </si>
  <si>
    <t>2019 წლის 27 ივნისის მდგომარეობით  - საწყობი</t>
  </si>
  <si>
    <t>ნაშთი დასაწყისში (ტაბლეტი)</t>
  </si>
  <si>
    <t>ნაშთი დასაწყისში (კოლოფი)</t>
  </si>
  <si>
    <t>საძ. პერიოდში გაც. რაოდ. (ტაბლეტი)</t>
  </si>
  <si>
    <t>საძ. პერიოდში გაც. რაოდ. (კოლოფი)</t>
  </si>
  <si>
    <t>ნაშთი ბოლოს (ტაბლეტი)</t>
  </si>
  <si>
    <t>ნაშთი ბოლოს (კოლოფი)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</si>
</sst>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Font="1" applyBorder="1" applyAlignment="1"/>
    <xf numFmtId="164" fontId="0" fillId="0" borderId="1" xfId="0" applyNumberFormat="1" applyFont="1" applyBorder="1" applyAlignment="1"/>
    <xf numFmtId="14" fontId="0" fillId="0" borderId="1" xfId="0" applyNumberFormat="1" applyFont="1" applyBorder="1" applyAlignment="1"/>
    <xf numFmtId="1" fontId="0" fillId="0" borderId="1" xfId="0" applyNumberFormat="1" applyFont="1" applyBorder="1" applyAlignment="1"/>
    <xf numFmtId="164" fontId="1" fillId="0" borderId="1" xfId="0" applyNumberFormat="1" applyFont="1" applyBorder="1" applyAlignment="1"/>
    <xf numFmtId="0" fontId="2" fillId="0" borderId="1" xfId="0" applyFont="1" applyBorder="1" applyAlignment="1"/>
    <xf numFmtId="1" fontId="1" fillId="0" borderId="1" xfId="0" applyNumberFormat="1" applyFont="1" applyBorder="1" applyAlignment="1"/>
    <xf numFmtId="0" fontId="2" fillId="0" borderId="1" xfId="0" applyFont="1" applyBorder="1" applyAlignment="1">
      <alignment textRotation="90" wrapText="1"/>
    </xf>
    <xf numFmtId="0" fontId="2" fillId="0" borderId="0" xfId="0" applyFont="1" applyAlignment="1">
      <alignment textRotation="90" wrapText="1"/>
    </xf>
    <xf numFmtId="0" fontId="2" fillId="0" borderId="2" xfId="0" applyFont="1" applyBorder="1" applyAlignment="1">
      <alignment textRotation="90" wrapText="1"/>
    </xf>
    <xf numFmtId="0" fontId="0" fillId="0" borderId="3" xfId="0" applyFont="1" applyBorder="1" applyAlignment="1"/>
    <xf numFmtId="0" fontId="0" fillId="0" borderId="4" xfId="0" applyFont="1" applyBorder="1" applyAlignment="1"/>
    <xf numFmtId="164" fontId="0" fillId="0" borderId="4" xfId="0" applyNumberFormat="1" applyFont="1" applyBorder="1" applyAlignment="1"/>
    <xf numFmtId="14" fontId="0" fillId="0" borderId="4" xfId="0" applyNumberFormat="1" applyFont="1" applyBorder="1" applyAlignment="1"/>
    <xf numFmtId="164" fontId="2" fillId="0" borderId="4" xfId="0" applyNumberFormat="1" applyFont="1" applyBorder="1" applyAlignment="1"/>
    <xf numFmtId="164" fontId="2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textRotation="90" wrapText="1"/>
    </xf>
    <xf numFmtId="1" fontId="2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9"/>
  <sheetViews>
    <sheetView workbookViewId="0">
      <pane ySplit="2" topLeftCell="A3" activePane="bottomLeft" state="frozen"/>
      <selection pane="bottomLeft" sqref="A1:XFD9"/>
    </sheetView>
  </sheetViews>
  <sheetFormatPr defaultRowHeight="15" x14ac:dyDescent="0.25"/>
  <cols>
    <col min="1" max="1" width="11.28515625" style="1" customWidth="1"/>
    <col min="2" max="2" width="12" style="2" customWidth="1"/>
    <col min="3" max="3" width="13.42578125" style="3" customWidth="1"/>
    <col min="4" max="4" width="11.7109375" style="1" customWidth="1"/>
    <col min="5" max="5" width="12" style="2" customWidth="1"/>
    <col min="6" max="6" width="12.140625" style="2" customWidth="1"/>
    <col min="7" max="7" width="8.42578125" style="2" customWidth="1"/>
    <col min="8" max="12" width="11.5703125" style="2" customWidth="1"/>
    <col min="13" max="19" width="28.5703125" style="1" customWidth="1"/>
    <col min="20" max="20" width="28.5703125" style="4" customWidth="1"/>
  </cols>
  <sheetData>
    <row r="1" spans="1:20" ht="37.5" customHeight="1" x14ac:dyDescent="0.25">
      <c r="A1" s="12"/>
      <c r="B1" s="15" t="s">
        <v>39</v>
      </c>
      <c r="C1" s="14"/>
      <c r="D1" s="12"/>
      <c r="E1" s="13"/>
      <c r="F1" s="13"/>
      <c r="G1" s="13"/>
      <c r="H1" s="13"/>
      <c r="I1" s="13"/>
      <c r="J1" s="13"/>
      <c r="K1" s="13"/>
      <c r="L1" s="13"/>
      <c r="M1" s="11"/>
    </row>
    <row r="2" spans="1:20" s="9" customFormat="1" ht="93" customHeight="1" x14ac:dyDescent="0.25">
      <c r="A2" s="10" t="s">
        <v>19</v>
      </c>
      <c r="B2" s="10" t="s">
        <v>20</v>
      </c>
      <c r="C2" s="10" t="s">
        <v>21</v>
      </c>
      <c r="D2" s="10" t="s">
        <v>22</v>
      </c>
      <c r="E2" s="10" t="s">
        <v>23</v>
      </c>
      <c r="F2" s="10" t="s">
        <v>24</v>
      </c>
      <c r="G2" s="10" t="s">
        <v>25</v>
      </c>
      <c r="H2" s="10" t="s">
        <v>27</v>
      </c>
      <c r="I2" s="10" t="s">
        <v>26</v>
      </c>
      <c r="J2" s="10" t="s">
        <v>28</v>
      </c>
      <c r="K2" s="10" t="s">
        <v>29</v>
      </c>
      <c r="L2" s="10" t="s">
        <v>30</v>
      </c>
      <c r="M2" s="8" t="s">
        <v>31</v>
      </c>
      <c r="N2" s="8" t="s">
        <v>32</v>
      </c>
      <c r="O2" s="8" t="s">
        <v>33</v>
      </c>
      <c r="P2" s="8" t="s">
        <v>34</v>
      </c>
      <c r="Q2" s="8" t="s">
        <v>35</v>
      </c>
      <c r="R2" s="8" t="s">
        <v>36</v>
      </c>
      <c r="S2" s="8" t="s">
        <v>37</v>
      </c>
      <c r="T2" s="8" t="s">
        <v>38</v>
      </c>
    </row>
    <row r="3" spans="1:20" ht="27" customHeight="1" x14ac:dyDescent="0.25">
      <c r="A3" s="6" t="s">
        <v>0</v>
      </c>
      <c r="B3" s="2" t="s">
        <v>1</v>
      </c>
      <c r="C3" s="3">
        <v>44043</v>
      </c>
      <c r="D3" s="1">
        <v>100.8928571429</v>
      </c>
      <c r="E3" s="4">
        <v>28336</v>
      </c>
      <c r="F3" s="4">
        <v>2858900.0000012144</v>
      </c>
      <c r="G3" s="4">
        <v>0</v>
      </c>
      <c r="H3" s="4">
        <v>28336</v>
      </c>
      <c r="I3" s="4">
        <v>2858900.0000012144</v>
      </c>
      <c r="J3" s="4">
        <v>0</v>
      </c>
      <c r="K3" s="4">
        <v>0</v>
      </c>
      <c r="L3" s="4">
        <v>0</v>
      </c>
      <c r="M3" s="1" t="s">
        <v>2</v>
      </c>
      <c r="N3" s="1" t="s">
        <v>3</v>
      </c>
      <c r="O3" s="1" t="s">
        <v>4</v>
      </c>
      <c r="P3" s="1" t="s">
        <v>5</v>
      </c>
      <c r="Q3" s="1" t="s">
        <v>6</v>
      </c>
      <c r="R3" s="1">
        <v>1</v>
      </c>
      <c r="S3" s="1" t="s">
        <v>7</v>
      </c>
      <c r="T3" s="4">
        <v>4</v>
      </c>
    </row>
    <row r="4" spans="1:20" ht="27" hidden="1" customHeight="1" x14ac:dyDescent="0.25">
      <c r="A4" s="6" t="s">
        <v>0</v>
      </c>
      <c r="B4" s="2" t="s">
        <v>8</v>
      </c>
      <c r="C4" s="3">
        <v>44043</v>
      </c>
      <c r="D4" s="1">
        <v>100.8928571429</v>
      </c>
      <c r="E4" s="4">
        <v>0</v>
      </c>
      <c r="F4" s="4">
        <v>0</v>
      </c>
      <c r="G4" s="4">
        <v>588</v>
      </c>
      <c r="H4" s="4">
        <v>588</v>
      </c>
      <c r="I4" s="4">
        <v>59325.000000025197</v>
      </c>
      <c r="J4" s="4">
        <v>0</v>
      </c>
      <c r="K4" s="4">
        <v>0</v>
      </c>
      <c r="L4" s="4">
        <v>0</v>
      </c>
      <c r="M4" s="1" t="s">
        <v>2</v>
      </c>
      <c r="N4" s="1" t="s">
        <v>3</v>
      </c>
      <c r="O4" s="1" t="s">
        <v>4</v>
      </c>
      <c r="P4" s="1" t="s">
        <v>9</v>
      </c>
      <c r="Q4" s="1" t="s">
        <v>6</v>
      </c>
      <c r="R4" s="1">
        <v>1</v>
      </c>
      <c r="S4" s="1" t="s">
        <v>7</v>
      </c>
      <c r="T4" s="4">
        <v>753</v>
      </c>
    </row>
    <row r="5" spans="1:20" ht="27" hidden="1" customHeight="1" x14ac:dyDescent="0.25">
      <c r="A5" s="6" t="s">
        <v>10</v>
      </c>
      <c r="B5" s="2" t="s">
        <v>11</v>
      </c>
      <c r="C5" s="3">
        <v>43830</v>
      </c>
      <c r="D5" s="1">
        <v>118.3571428571</v>
      </c>
      <c r="E5" s="4">
        <v>0</v>
      </c>
      <c r="F5" s="4">
        <v>0</v>
      </c>
      <c r="G5" s="4">
        <v>168</v>
      </c>
      <c r="H5" s="4">
        <v>168</v>
      </c>
      <c r="I5" s="4">
        <v>19883.9999999928</v>
      </c>
      <c r="J5" s="4">
        <v>0</v>
      </c>
      <c r="K5" s="4">
        <v>0</v>
      </c>
      <c r="L5" s="4">
        <v>0</v>
      </c>
      <c r="M5" s="1" t="s">
        <v>2</v>
      </c>
      <c r="N5" s="1" t="s">
        <v>3</v>
      </c>
      <c r="O5" s="1" t="s">
        <v>12</v>
      </c>
      <c r="P5" s="1" t="s">
        <v>13</v>
      </c>
      <c r="Q5" s="1" t="s">
        <v>14</v>
      </c>
      <c r="R5" s="1">
        <v>1</v>
      </c>
      <c r="S5" s="1" t="s">
        <v>15</v>
      </c>
      <c r="T5" s="4">
        <v>116</v>
      </c>
    </row>
    <row r="6" spans="1:20" ht="27" hidden="1" customHeight="1" x14ac:dyDescent="0.25">
      <c r="A6" s="6" t="s">
        <v>10</v>
      </c>
      <c r="B6" s="2" t="s">
        <v>11</v>
      </c>
      <c r="C6" s="3">
        <v>43830</v>
      </c>
      <c r="D6" s="1">
        <v>118.3571428571</v>
      </c>
      <c r="E6" s="4">
        <v>0</v>
      </c>
      <c r="F6" s="4">
        <v>0</v>
      </c>
      <c r="G6" s="4">
        <v>28</v>
      </c>
      <c r="H6" s="4">
        <v>28</v>
      </c>
      <c r="I6" s="4">
        <v>3313.9999999987999</v>
      </c>
      <c r="J6" s="4">
        <v>0</v>
      </c>
      <c r="K6" s="4">
        <v>0</v>
      </c>
      <c r="L6" s="4">
        <v>0</v>
      </c>
      <c r="M6" s="1" t="s">
        <v>2</v>
      </c>
      <c r="N6" s="1" t="s">
        <v>3</v>
      </c>
      <c r="O6" s="1" t="s">
        <v>12</v>
      </c>
      <c r="P6" s="1" t="s">
        <v>16</v>
      </c>
      <c r="Q6" s="1" t="s">
        <v>14</v>
      </c>
      <c r="R6" s="1">
        <v>1</v>
      </c>
      <c r="S6" s="1" t="s">
        <v>15</v>
      </c>
      <c r="T6" s="4">
        <v>754</v>
      </c>
    </row>
    <row r="7" spans="1:20" ht="27" hidden="1" customHeight="1" x14ac:dyDescent="0.25">
      <c r="A7" s="6" t="s">
        <v>10</v>
      </c>
      <c r="B7" s="2" t="s">
        <v>11</v>
      </c>
      <c r="C7" s="3">
        <v>43830</v>
      </c>
      <c r="D7" s="1">
        <v>118.3571428571</v>
      </c>
      <c r="E7" s="4">
        <v>0</v>
      </c>
      <c r="F7" s="4">
        <v>0</v>
      </c>
      <c r="G7" s="4">
        <v>224</v>
      </c>
      <c r="H7" s="4">
        <v>224</v>
      </c>
      <c r="I7" s="4">
        <v>26511.999999990399</v>
      </c>
      <c r="J7" s="4">
        <v>0</v>
      </c>
      <c r="K7" s="4">
        <v>0</v>
      </c>
      <c r="L7" s="4">
        <v>0</v>
      </c>
      <c r="M7" s="1" t="s">
        <v>2</v>
      </c>
      <c r="N7" s="1" t="s">
        <v>3</v>
      </c>
      <c r="O7" s="1" t="s">
        <v>12</v>
      </c>
      <c r="P7" s="1" t="s">
        <v>17</v>
      </c>
      <c r="Q7" s="1" t="s">
        <v>14</v>
      </c>
      <c r="R7" s="1">
        <v>1</v>
      </c>
      <c r="S7" s="1" t="s">
        <v>15</v>
      </c>
      <c r="T7" s="4">
        <v>752</v>
      </c>
    </row>
    <row r="8" spans="1:20" ht="27" customHeight="1" x14ac:dyDescent="0.25">
      <c r="A8" s="6" t="s">
        <v>10</v>
      </c>
      <c r="B8" s="2" t="s">
        <v>11</v>
      </c>
      <c r="C8" s="3">
        <v>43830</v>
      </c>
      <c r="D8" s="1">
        <v>118.3571428571</v>
      </c>
      <c r="E8" s="4">
        <v>147112</v>
      </c>
      <c r="F8" s="4">
        <v>17411755.999993697</v>
      </c>
      <c r="G8" s="4">
        <v>0</v>
      </c>
      <c r="H8" s="4">
        <v>25228</v>
      </c>
      <c r="I8" s="4">
        <v>2985913.9999989187</v>
      </c>
      <c r="J8" s="4">
        <v>121884</v>
      </c>
      <c r="K8" s="4">
        <v>121884</v>
      </c>
      <c r="L8" s="4">
        <v>14425841.999994777</v>
      </c>
      <c r="M8" s="1" t="s">
        <v>2</v>
      </c>
      <c r="N8" s="1" t="s">
        <v>3</v>
      </c>
      <c r="O8" s="1" t="s">
        <v>12</v>
      </c>
      <c r="P8" s="1" t="s">
        <v>18</v>
      </c>
      <c r="Q8" s="1" t="s">
        <v>14</v>
      </c>
      <c r="R8" s="1">
        <v>1</v>
      </c>
      <c r="S8" s="1" t="s">
        <v>15</v>
      </c>
      <c r="T8" s="4">
        <v>2</v>
      </c>
    </row>
    <row r="9" spans="1:20" x14ac:dyDescent="0.25">
      <c r="E9" s="4"/>
      <c r="F9" s="7"/>
      <c r="G9" s="4"/>
      <c r="H9" s="4"/>
      <c r="I9" s="7" t="str">
        <f>CONCATENATE("ჯამი = ",TEXT(SUBTOTAL(9,I3:I8), "# ##0,00000"),"")</f>
        <v>ჯამი = 5 953 849,00000</v>
      </c>
      <c r="K9" s="5" t="str">
        <f>CONCATENATE("ჯამი = ",TEXT(SUBTOTAL(9,K3:K8), "# ##0,00000"),"")</f>
        <v>ჯამი = 121 884,00000</v>
      </c>
      <c r="L9" s="5" t="str">
        <f>CONCATENATE("ჯამი = ",TEXT(SUBTOTAL(9,L3:L8), "# ##0,00000"),"")</f>
        <v>ჯამი = 14 425 841,99999</v>
      </c>
    </row>
  </sheetData>
  <pageMargins left="0.25" right="0.25" top="0.75" bottom="0.75" header="0.3" footer="0.3"/>
  <pageSetup paperSize="9" orientation="landscape" verticalDpi="0" r:id="rId1"/>
  <ignoredErrors>
    <ignoredError sqref="A2:A9 B2:G8 B9:E9 G9 H2:I8 H9:I9 J2:T8 J9:T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G18" sqref="G18"/>
    </sheetView>
  </sheetViews>
  <sheetFormatPr defaultRowHeight="15" x14ac:dyDescent="0.25"/>
  <cols>
    <col min="1" max="1" width="14.28515625" customWidth="1"/>
    <col min="3" max="3" width="13.42578125" customWidth="1"/>
    <col min="5" max="5" width="13.140625" customWidth="1"/>
    <col min="6" max="6" width="10.7109375" customWidth="1"/>
    <col min="7" max="8" width="11.7109375" customWidth="1"/>
    <col min="9" max="9" width="11.5703125" customWidth="1"/>
    <col min="10" max="10" width="11.28515625" customWidth="1"/>
    <col min="11" max="11" width="11.7109375" customWidth="1"/>
  </cols>
  <sheetData>
    <row r="1" spans="1:14" ht="37.5" customHeight="1" x14ac:dyDescent="0.25">
      <c r="A1" s="16" t="s">
        <v>40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9" customFormat="1" ht="93" customHeight="1" x14ac:dyDescent="0.25">
      <c r="A2" s="10" t="s">
        <v>19</v>
      </c>
      <c r="B2" s="10" t="s">
        <v>20</v>
      </c>
      <c r="C2" s="10" t="s">
        <v>21</v>
      </c>
      <c r="D2" s="10" t="s">
        <v>22</v>
      </c>
      <c r="E2" s="17" t="s">
        <v>41</v>
      </c>
      <c r="F2" s="17" t="s">
        <v>42</v>
      </c>
      <c r="G2" s="10" t="s">
        <v>24</v>
      </c>
      <c r="H2" s="10" t="s">
        <v>25</v>
      </c>
      <c r="I2" s="17" t="s">
        <v>43</v>
      </c>
      <c r="J2" s="17" t="s">
        <v>44</v>
      </c>
      <c r="K2" s="10" t="s">
        <v>26</v>
      </c>
      <c r="L2" s="17" t="s">
        <v>45</v>
      </c>
      <c r="M2" s="17" t="s">
        <v>46</v>
      </c>
      <c r="N2" s="10" t="s">
        <v>30</v>
      </c>
    </row>
    <row r="3" spans="1:14" ht="27" customHeight="1" x14ac:dyDescent="0.25">
      <c r="A3" s="6" t="s">
        <v>0</v>
      </c>
      <c r="B3" s="2" t="s">
        <v>1</v>
      </c>
      <c r="C3" s="3">
        <v>44043</v>
      </c>
      <c r="D3" s="1">
        <v>100.8928571429</v>
      </c>
      <c r="E3" s="4">
        <v>28336</v>
      </c>
      <c r="F3" s="18">
        <f>E3/28</f>
        <v>1012</v>
      </c>
      <c r="G3" s="4">
        <v>2858900.0000012144</v>
      </c>
      <c r="H3" s="4">
        <v>0</v>
      </c>
      <c r="I3" s="4">
        <v>28336</v>
      </c>
      <c r="J3" s="4">
        <f>I3/28</f>
        <v>1012</v>
      </c>
      <c r="K3" s="4">
        <v>2858900.0000012144</v>
      </c>
      <c r="L3" s="4">
        <v>0</v>
      </c>
      <c r="M3" s="4">
        <v>0</v>
      </c>
      <c r="N3" s="4">
        <v>0</v>
      </c>
    </row>
    <row r="4" spans="1:14" ht="27" hidden="1" customHeight="1" x14ac:dyDescent="0.25">
      <c r="A4" s="6" t="s">
        <v>0</v>
      </c>
      <c r="B4" s="2" t="s">
        <v>8</v>
      </c>
      <c r="C4" s="3">
        <v>44043</v>
      </c>
      <c r="D4" s="1">
        <v>100.8928571429</v>
      </c>
      <c r="E4" s="4">
        <v>0</v>
      </c>
      <c r="F4" s="18"/>
      <c r="G4" s="4">
        <v>0</v>
      </c>
      <c r="H4" s="4">
        <v>588</v>
      </c>
      <c r="I4" s="4">
        <v>588</v>
      </c>
      <c r="J4" s="4">
        <f t="shared" ref="J4:J8" si="0">I4/28</f>
        <v>21</v>
      </c>
      <c r="K4" s="4">
        <v>59325.000000025197</v>
      </c>
      <c r="L4" s="4">
        <v>0</v>
      </c>
      <c r="M4" s="4">
        <v>0</v>
      </c>
      <c r="N4" s="4">
        <v>0</v>
      </c>
    </row>
    <row r="5" spans="1:14" ht="27" hidden="1" customHeight="1" x14ac:dyDescent="0.25">
      <c r="A5" s="6" t="s">
        <v>10</v>
      </c>
      <c r="B5" s="2" t="s">
        <v>11</v>
      </c>
      <c r="C5" s="3">
        <v>43830</v>
      </c>
      <c r="D5" s="1">
        <v>118.3571428571</v>
      </c>
      <c r="E5" s="4">
        <v>0</v>
      </c>
      <c r="F5" s="18"/>
      <c r="G5" s="4">
        <v>0</v>
      </c>
      <c r="H5" s="4">
        <v>168</v>
      </c>
      <c r="I5" s="4">
        <v>168</v>
      </c>
      <c r="J5" s="4">
        <f t="shared" si="0"/>
        <v>6</v>
      </c>
      <c r="K5" s="4">
        <v>19883.9999999928</v>
      </c>
      <c r="L5" s="4">
        <v>0</v>
      </c>
      <c r="M5" s="4">
        <v>0</v>
      </c>
      <c r="N5" s="4">
        <v>0</v>
      </c>
    </row>
    <row r="6" spans="1:14" ht="27" hidden="1" customHeight="1" x14ac:dyDescent="0.25">
      <c r="A6" s="6" t="s">
        <v>10</v>
      </c>
      <c r="B6" s="2" t="s">
        <v>11</v>
      </c>
      <c r="C6" s="3">
        <v>43830</v>
      </c>
      <c r="D6" s="1">
        <v>118.3571428571</v>
      </c>
      <c r="E6" s="4">
        <v>0</v>
      </c>
      <c r="F6" s="18"/>
      <c r="G6" s="4">
        <v>0</v>
      </c>
      <c r="H6" s="4">
        <v>28</v>
      </c>
      <c r="I6" s="4">
        <v>28</v>
      </c>
      <c r="J6" s="4">
        <f t="shared" si="0"/>
        <v>1</v>
      </c>
      <c r="K6" s="4">
        <v>3313.9999999987999</v>
      </c>
      <c r="L6" s="4">
        <v>0</v>
      </c>
      <c r="M6" s="4">
        <v>0</v>
      </c>
      <c r="N6" s="4">
        <v>0</v>
      </c>
    </row>
    <row r="7" spans="1:14" ht="27" hidden="1" customHeight="1" x14ac:dyDescent="0.25">
      <c r="A7" s="6" t="s">
        <v>10</v>
      </c>
      <c r="B7" s="2" t="s">
        <v>11</v>
      </c>
      <c r="C7" s="3">
        <v>43830</v>
      </c>
      <c r="D7" s="1">
        <v>118.3571428571</v>
      </c>
      <c r="E7" s="4">
        <v>0</v>
      </c>
      <c r="F7" s="18"/>
      <c r="G7" s="4">
        <v>0</v>
      </c>
      <c r="H7" s="4">
        <v>224</v>
      </c>
      <c r="I7" s="4">
        <v>224</v>
      </c>
      <c r="J7" s="4">
        <f t="shared" si="0"/>
        <v>8</v>
      </c>
      <c r="K7" s="4">
        <v>26511.999999990399</v>
      </c>
      <c r="L7" s="4">
        <v>0</v>
      </c>
      <c r="M7" s="4">
        <v>0</v>
      </c>
      <c r="N7" s="4">
        <v>0</v>
      </c>
    </row>
    <row r="8" spans="1:14" ht="27" customHeight="1" x14ac:dyDescent="0.25">
      <c r="A8" s="6" t="s">
        <v>10</v>
      </c>
      <c r="B8" s="2" t="s">
        <v>11</v>
      </c>
      <c r="C8" s="3">
        <v>43830</v>
      </c>
      <c r="D8" s="1">
        <v>118.3571428571</v>
      </c>
      <c r="E8" s="4">
        <v>147112</v>
      </c>
      <c r="F8" s="18">
        <f>E8/28</f>
        <v>5254</v>
      </c>
      <c r="G8" s="4">
        <v>17411755.999993697</v>
      </c>
      <c r="H8" s="4">
        <v>0</v>
      </c>
      <c r="I8" s="4">
        <v>25228</v>
      </c>
      <c r="J8" s="4">
        <f t="shared" si="0"/>
        <v>901</v>
      </c>
      <c r="K8" s="4">
        <v>2985913.9999989187</v>
      </c>
      <c r="L8" s="4">
        <v>121884</v>
      </c>
      <c r="M8" s="4">
        <f>L8/28</f>
        <v>4353</v>
      </c>
      <c r="N8" s="4">
        <v>14425841.999994777</v>
      </c>
    </row>
    <row r="9" spans="1:14" x14ac:dyDescent="0.25">
      <c r="A9" s="1"/>
      <c r="B9" s="2"/>
      <c r="C9" s="3"/>
      <c r="D9" s="1"/>
      <c r="E9" s="4"/>
      <c r="F9" s="4"/>
      <c r="G9" s="7"/>
      <c r="H9" s="4"/>
      <c r="I9" s="4"/>
      <c r="J9" s="4"/>
      <c r="K9" s="7"/>
      <c r="L9" s="2"/>
      <c r="M9" s="5"/>
      <c r="N9" s="5"/>
    </row>
  </sheetData>
  <mergeCells count="1">
    <mergeCell ref="A1:N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Vibliani</dc:creator>
  <cp:lastModifiedBy>Tamar Kavteladze</cp:lastModifiedBy>
  <cp:lastPrinted>2019-06-27T05:53:33Z</cp:lastPrinted>
  <dcterms:created xsi:type="dcterms:W3CDTF">2019-06-27T05:47:50Z</dcterms:created>
  <dcterms:modified xsi:type="dcterms:W3CDTF">2019-06-27T07:43:43Z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16.1.5.0</vt:lpwstr>
  </property>
</Properties>
</file>